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черное озеро" sheetId="1" r:id="rId1"/>
  </sheets>
  <calcPr calcId="124519"/>
</workbook>
</file>

<file path=xl/calcChain.xml><?xml version="1.0" encoding="utf-8"?>
<calcChain xmlns="http://schemas.openxmlformats.org/spreadsheetml/2006/main">
  <c r="I106" i="1"/>
  <c r="I105" s="1"/>
  <c r="I104" s="1"/>
  <c r="H106"/>
  <c r="G106"/>
  <c r="G105" s="1"/>
  <c r="G104" s="1"/>
  <c r="H105"/>
  <c r="H104" s="1"/>
  <c r="G102"/>
  <c r="G101"/>
  <c r="I99"/>
  <c r="H99"/>
  <c r="H98" s="1"/>
  <c r="H97" s="1"/>
  <c r="G99"/>
  <c r="I98"/>
  <c r="I97" s="1"/>
  <c r="G98"/>
  <c r="G97" s="1"/>
  <c r="I94"/>
  <c r="H94"/>
  <c r="H93" s="1"/>
  <c r="H92" s="1"/>
  <c r="G94"/>
  <c r="I93"/>
  <c r="I92" s="1"/>
  <c r="G93"/>
  <c r="G92" s="1"/>
  <c r="G90"/>
  <c r="G89" s="1"/>
  <c r="I87"/>
  <c r="I86" s="1"/>
  <c r="H87"/>
  <c r="G87"/>
  <c r="G86" s="1"/>
  <c r="H86"/>
  <c r="I84"/>
  <c r="I83" s="1"/>
  <c r="H84"/>
  <c r="G84"/>
  <c r="G83" s="1"/>
  <c r="H83"/>
  <c r="I79"/>
  <c r="I78" s="1"/>
  <c r="H79"/>
  <c r="G79"/>
  <c r="G78" s="1"/>
  <c r="H78"/>
  <c r="I73"/>
  <c r="I72" s="1"/>
  <c r="H73"/>
  <c r="G73"/>
  <c r="G72" s="1"/>
  <c r="H72"/>
  <c r="I70"/>
  <c r="I69" s="1"/>
  <c r="I68" s="1"/>
  <c r="I67" s="1"/>
  <c r="H70"/>
  <c r="G70"/>
  <c r="G69" s="1"/>
  <c r="G68" s="1"/>
  <c r="G67" s="1"/>
  <c r="H69"/>
  <c r="H68" s="1"/>
  <c r="H67" s="1"/>
  <c r="G65"/>
  <c r="G64" s="1"/>
  <c r="G63" s="1"/>
  <c r="G62" s="1"/>
  <c r="I60"/>
  <c r="H60"/>
  <c r="G60"/>
  <c r="I58"/>
  <c r="H58"/>
  <c r="H57" s="1"/>
  <c r="H56" s="1"/>
  <c r="H55" s="1"/>
  <c r="G58"/>
  <c r="I57"/>
  <c r="I56" s="1"/>
  <c r="I55" s="1"/>
  <c r="G57"/>
  <c r="G56" s="1"/>
  <c r="G55" s="1"/>
  <c r="I53"/>
  <c r="H53"/>
  <c r="H52" s="1"/>
  <c r="G53"/>
  <c r="I52"/>
  <c r="G52"/>
  <c r="G50"/>
  <c r="I48"/>
  <c r="I47" s="1"/>
  <c r="H48"/>
  <c r="G48"/>
  <c r="G47" s="1"/>
  <c r="H47"/>
  <c r="G45"/>
  <c r="G44" s="1"/>
  <c r="I42"/>
  <c r="H42"/>
  <c r="G42"/>
  <c r="I40"/>
  <c r="H40"/>
  <c r="H39" s="1"/>
  <c r="H38" s="1"/>
  <c r="G40"/>
  <c r="I39"/>
  <c r="G39"/>
  <c r="G38" s="1"/>
  <c r="I36"/>
  <c r="I35" s="1"/>
  <c r="I34" s="1"/>
  <c r="H36"/>
  <c r="G36"/>
  <c r="G35" s="1"/>
  <c r="G34" s="1"/>
  <c r="H35"/>
  <c r="H34" s="1"/>
  <c r="G32"/>
  <c r="G31"/>
  <c r="G30" s="1"/>
  <c r="I28"/>
  <c r="I27" s="1"/>
  <c r="H28"/>
  <c r="G28"/>
  <c r="G27" s="1"/>
  <c r="H27"/>
  <c r="G23"/>
  <c r="I21"/>
  <c r="H21"/>
  <c r="G21"/>
  <c r="I19"/>
  <c r="I18" s="1"/>
  <c r="I17" s="1"/>
  <c r="H19"/>
  <c r="G19"/>
  <c r="G18" s="1"/>
  <c r="G17" s="1"/>
  <c r="H18"/>
  <c r="H17" s="1"/>
  <c r="H16" s="1"/>
  <c r="H96" l="1"/>
  <c r="H108" s="1"/>
  <c r="G16"/>
  <c r="I38"/>
  <c r="I16" s="1"/>
  <c r="G96"/>
  <c r="I96"/>
  <c r="I108" l="1"/>
  <c r="G108"/>
</calcChain>
</file>

<file path=xl/sharedStrings.xml><?xml version="1.0" encoding="utf-8"?>
<sst xmlns="http://schemas.openxmlformats.org/spreadsheetml/2006/main" count="423" uniqueCount="112">
  <si>
    <t>Приложение № 5</t>
  </si>
  <si>
    <t>к решению Собрания депутатов</t>
  </si>
  <si>
    <t>«О бюджете Черноозерского сельского поселения</t>
  </si>
  <si>
    <t xml:space="preserve">Звениговского муниципального района </t>
  </si>
  <si>
    <t>Республики Марий Эл на 2023 год</t>
  </si>
  <si>
    <t>и плановый период  2024 и 2025 годов"</t>
  </si>
  <si>
    <t xml:space="preserve"> от  " __ " декабря 2022 г. № ___</t>
  </si>
  <si>
    <t>Ведомственная структура</t>
  </si>
  <si>
    <t xml:space="preserve">расходов бюджета Черноозерского сельского поселения </t>
  </si>
  <si>
    <t xml:space="preserve">                                                               (тыс.рублей)</t>
  </si>
  <si>
    <t>Наименование  показателя</t>
  </si>
  <si>
    <t>Гл.</t>
  </si>
  <si>
    <t>РЗ</t>
  </si>
  <si>
    <t>ПР</t>
  </si>
  <si>
    <t>ЦС</t>
  </si>
  <si>
    <t>ВР</t>
  </si>
  <si>
    <t>Черноозерская сельская администрация Звениговского муниципального района Республики Марий Эл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</si>
  <si>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</si>
  <si>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</si>
  <si>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</si>
  <si>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</si>
  <si>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</si>
  <si>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Ч170126020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</si>
  <si>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</si>
  <si>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</si>
  <si>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</si>
  <si>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</si>
  <si>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</si>
  <si>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</si>
  <si>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</si>
  <si>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</si>
  <si>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</si>
  <si>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</si>
  <si>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</si>
  <si>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</si>
  <si>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</si>
  <si>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</si>
  <si>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</si>
  <si>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</si>
  <si>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</si>
  <si>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админстрации поселения</t>
  </si>
  <si>
    <t>Ч170126030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</si>
  <si>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</si>
  <si>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</si>
  <si>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</si>
  <si>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</si>
  <si>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</si>
  <si>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</si>
  <si>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</si>
  <si>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</si>
  <si>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Создание резервного фонда администрации Черноозерского сельского поселения</t>
  </si>
  <si>
    <t>Ч120126050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</si>
  <si>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</si>
  <si>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</si>
  <si>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</si>
  <si>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</si>
  <si>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Мероприятия по землеустройству и землепользованию</t>
  </si>
  <si>
    <t>9990026100</t>
  </si>
  <si>
    <t>Прочая закупка товаров,работ и услуг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</si>
  <si>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</si>
  <si>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</si>
  <si>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</si>
  <si>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</si>
  <si>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</si>
  <si>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</si>
  <si>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</si>
  <si>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</si>
  <si>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</si>
  <si>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</si>
  <si>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</si>
  <si>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</si>
  <si>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</si>
  <si>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Национальная безопасность и правохранительная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</si>
  <si>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</si>
  <si>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</si>
  <si>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</si>
  <si>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Ч120326350</t>
  </si>
  <si>
    <t>Национальная экономика</t>
  </si>
  <si>
    <t>Дорожное хозяйство (дорожные фонды)</t>
  </si>
  <si>
    <t>09</t>
  </si>
  <si>
    <t>Мероприятия в отношении автомобильных дорог общего пользования местного значения</t>
  </si>
  <si>
    <t>Ч110127350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</si>
  <si>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</si>
  <si>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</si>
  <si>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</si>
  <si>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</si>
  <si>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</si>
  <si>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</si>
  <si>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</si>
  <si>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</si>
  <si>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</si>
  <si>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</si>
  <si>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</si>
  <si>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</si>
  <si>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</si>
  <si>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</si>
  <si>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</si>
  <si>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</si>
  <si>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</si>
  <si>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Ч130226100</t>
  </si>
  <si>
    <t>Жилищно-коммунальное хозяйство</t>
  </si>
  <si>
    <t>05</t>
  </si>
  <si>
    <t>Коммунальное хозяйство</t>
  </si>
  <si>
    <t>Мероприятия в области коммунального хозяйства</t>
  </si>
  <si>
    <t>Ч150329430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</si>
  <si>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</si>
  <si>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</si>
  <si>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</si>
  <si>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Уличное освещение</t>
  </si>
  <si>
    <t>Ч150429330</t>
  </si>
  <si>
    <t>Всего расходов</t>
  </si>
  <si>
    <r>
      <t xml:space="preserve">на 2023 год </t>
    </r>
    <r>
      <rPr>
        <b/>
        <sz val="14"/>
        <rFont val="Calibri"/>
        <family val="2"/>
        <charset val="204"/>
      </rPr>
      <t>и на плановый период 2024 и 2025 годов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</si>
</sst>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;\-0.0"/>
  </numFmts>
  <fonts count="13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b/>
      <sz val="14"/>
      <name val="Times New Roman"/>
    </font>
    <font>
      <sz val="11"/>
      <name val="Times New Roman"/>
    </font>
    <font>
      <sz val="11"/>
      <name val="Arial"/>
    </font>
    <font>
      <sz val="14"/>
      <color rgb="FF333333"/>
      <name val="Times New Roman"/>
    </font>
    <font>
      <sz val="14"/>
      <color rgb="FF000000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33"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vertical="top"/>
    </xf>
    <xf numFmtId="0" fontId="3" fillId="2" borderId="0" xfId="0" applyNumberFormat="1" applyFont="1" applyFill="1" applyAlignment="1">
      <alignment vertical="top"/>
    </xf>
    <xf numFmtId="0" fontId="2" fillId="2" borderId="1" xfId="0" applyNumberFormat="1" applyFont="1" applyFill="1" applyBorder="1" applyAlignment="1">
      <alignment vertical="top"/>
    </xf>
    <xf numFmtId="0" fontId="5" fillId="2" borderId="1" xfId="0" applyNumberFormat="1" applyFont="1" applyFill="1" applyBorder="1" applyAlignment="1">
      <alignment vertical="top"/>
    </xf>
    <xf numFmtId="0" fontId="6" fillId="2" borderId="0" xfId="0" applyNumberFormat="1" applyFont="1" applyFill="1" applyAlignment="1">
      <alignment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shrinkToFit="1"/>
    </xf>
    <xf numFmtId="165" fontId="2" fillId="2" borderId="0" xfId="0" applyNumberFormat="1" applyFont="1" applyFill="1" applyAlignment="1">
      <alignment horizontal="center" vertical="center" shrinkToFit="1"/>
    </xf>
    <xf numFmtId="166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vertical="top"/>
    </xf>
    <xf numFmtId="0" fontId="1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center"/>
    </xf>
    <xf numFmtId="0" fontId="4" fillId="2" borderId="0" xfId="0" applyNumberFormat="1" applyFont="1" applyFill="1" applyAlignment="1">
      <alignment horizontal="center" vertical="top"/>
    </xf>
    <xf numFmtId="0" fontId="9" fillId="2" borderId="0" xfId="0" applyNumberFormat="1" applyFont="1" applyFill="1" applyAlignment="1">
      <alignment horizontal="center" vertical="top"/>
    </xf>
    <xf numFmtId="0" fontId="10" fillId="2" borderId="0" xfId="0" applyNumberFormat="1" applyFont="1" applyFill="1" applyAlignment="1">
      <alignment vertical="top"/>
    </xf>
    <xf numFmtId="0" fontId="12" fillId="2" borderId="0" xfId="0" applyNumberFormat="1" applyFont="1" applyFill="1" applyAlignment="1">
      <alignment vertical="top"/>
    </xf>
    <xf numFmtId="164" fontId="10" fillId="2" borderId="0" xfId="0" applyNumberFormat="1" applyFont="1" applyFill="1" applyAlignment="1">
      <alignment horizontal="center" vertical="top"/>
    </xf>
    <xf numFmtId="0" fontId="12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tabSelected="1" topLeftCell="A12" workbookViewId="0">
      <selection activeCell="H23" sqref="H23:I24"/>
    </sheetView>
  </sheetViews>
  <sheetFormatPr defaultColWidth="9" defaultRowHeight="12.75"/>
  <cols>
    <col min="1" max="1" width="53" customWidth="1"/>
    <col min="2" max="2" width="6.625" customWidth="1"/>
    <col min="3" max="3" width="5.875" customWidth="1"/>
    <col min="4" max="4" width="5.5" customWidth="1"/>
    <col min="5" max="5" width="15.25" customWidth="1"/>
    <col min="6" max="6" width="7.5" customWidth="1"/>
    <col min="7" max="7" width="18.5" customWidth="1"/>
    <col min="8" max="8" width="15.375" customWidth="1"/>
    <col min="9" max="9" width="17.25" customWidth="1"/>
  </cols>
  <sheetData>
    <row r="1" spans="1:9" ht="18.75">
      <c r="A1" s="1"/>
      <c r="B1" s="1"/>
      <c r="C1" s="25" t="s">
        <v>0</v>
      </c>
      <c r="D1" s="25"/>
      <c r="E1" s="25"/>
      <c r="F1" s="25"/>
      <c r="G1" s="25"/>
      <c r="H1" s="25"/>
      <c r="I1" s="25"/>
    </row>
    <row r="2" spans="1:9" ht="18.75">
      <c r="A2" s="1"/>
      <c r="B2" s="25" t="s">
        <v>1</v>
      </c>
      <c r="C2" s="25"/>
      <c r="D2" s="25"/>
      <c r="E2" s="25"/>
      <c r="F2" s="25"/>
      <c r="G2" s="25"/>
      <c r="H2" s="25"/>
      <c r="I2" s="25"/>
    </row>
    <row r="3" spans="1:9" ht="18.75">
      <c r="A3" s="1"/>
      <c r="B3" s="25" t="s">
        <v>2</v>
      </c>
      <c r="C3" s="25"/>
      <c r="D3" s="25"/>
      <c r="E3" s="25"/>
      <c r="F3" s="25"/>
      <c r="G3" s="25"/>
      <c r="H3" s="25"/>
      <c r="I3" s="25"/>
    </row>
    <row r="4" spans="1:9" ht="18.75">
      <c r="A4" s="25" t="s">
        <v>3</v>
      </c>
      <c r="B4" s="25"/>
      <c r="C4" s="25"/>
      <c r="D4" s="25"/>
      <c r="E4" s="25"/>
      <c r="F4" s="25"/>
      <c r="G4" s="25"/>
      <c r="H4" s="25"/>
      <c r="I4" s="25"/>
    </row>
    <row r="5" spans="1:9" ht="18.75">
      <c r="A5" s="2"/>
      <c r="B5" s="26" t="s">
        <v>4</v>
      </c>
      <c r="C5" s="26"/>
      <c r="D5" s="26"/>
      <c r="E5" s="26"/>
      <c r="F5" s="26"/>
      <c r="G5" s="26"/>
      <c r="H5" s="26"/>
      <c r="I5" s="26"/>
    </row>
    <row r="6" spans="1:9" ht="18.75">
      <c r="A6" s="2"/>
      <c r="B6" s="26" t="s">
        <v>5</v>
      </c>
      <c r="C6" s="26"/>
      <c r="D6" s="26"/>
      <c r="E6" s="26"/>
      <c r="F6" s="26"/>
      <c r="G6" s="26"/>
      <c r="H6" s="26"/>
      <c r="I6" s="26"/>
    </row>
    <row r="7" spans="1:9" ht="18.75">
      <c r="A7" s="1"/>
      <c r="B7" s="25" t="s">
        <v>6</v>
      </c>
      <c r="C7" s="25"/>
      <c r="D7" s="25"/>
      <c r="E7" s="25"/>
      <c r="F7" s="25"/>
      <c r="G7" s="25"/>
      <c r="H7" s="25"/>
      <c r="I7" s="25"/>
    </row>
    <row r="8" spans="1:9" ht="18">
      <c r="A8" s="3"/>
      <c r="B8" s="3"/>
      <c r="C8" s="3"/>
      <c r="D8" s="3"/>
      <c r="E8" s="3"/>
      <c r="F8" s="3"/>
      <c r="G8" s="3"/>
    </row>
    <row r="9" spans="1:9" ht="18.75">
      <c r="A9" s="27" t="s">
        <v>7</v>
      </c>
      <c r="B9" s="27"/>
      <c r="C9" s="27"/>
      <c r="D9" s="27"/>
      <c r="E9" s="27"/>
      <c r="F9" s="27"/>
      <c r="G9" s="27"/>
      <c r="H9" s="27"/>
      <c r="I9" s="27"/>
    </row>
    <row r="10" spans="1:9" ht="18.75">
      <c r="A10" s="27" t="s">
        <v>8</v>
      </c>
      <c r="B10" s="27"/>
      <c r="C10" s="27"/>
      <c r="D10" s="27"/>
      <c r="E10" s="27"/>
      <c r="F10" s="27"/>
      <c r="G10" s="27"/>
      <c r="H10" s="27"/>
      <c r="I10" s="27"/>
    </row>
    <row r="11" spans="1:9" ht="18.75">
      <c r="A11" s="28" t="s">
        <v>111</v>
      </c>
      <c r="B11" s="28"/>
      <c r="C11" s="28"/>
      <c r="D11" s="28"/>
      <c r="E11" s="28"/>
      <c r="F11" s="28"/>
      <c r="G11" s="28"/>
      <c r="H11" s="28"/>
      <c r="I11" s="28"/>
    </row>
    <row r="12" spans="1:9" ht="18.75">
      <c r="A12" s="4"/>
      <c r="B12" s="4"/>
      <c r="C12" s="4"/>
      <c r="D12" s="4"/>
      <c r="E12" s="5" t="s">
        <v>9</v>
      </c>
      <c r="F12" s="5"/>
      <c r="G12" s="5"/>
      <c r="H12" s="6"/>
      <c r="I12" s="7"/>
    </row>
    <row r="13" spans="1:9" ht="36.75" customHeight="1">
      <c r="A13" s="8" t="s">
        <v>10</v>
      </c>
      <c r="B13" s="9" t="s">
        <v>11</v>
      </c>
      <c r="C13" s="9" t="s">
        <v>12</v>
      </c>
      <c r="D13" s="9" t="s">
        <v>13</v>
      </c>
      <c r="E13" s="9" t="s">
        <v>14</v>
      </c>
      <c r="F13" s="9" t="s">
        <v>15</v>
      </c>
      <c r="G13" s="9">
        <v>2023</v>
      </c>
      <c r="H13" s="9">
        <v>2024</v>
      </c>
      <c r="I13" s="9">
        <v>2025</v>
      </c>
    </row>
    <row r="14" spans="1:9" ht="16.5" customHeight="1">
      <c r="A14" s="10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3.75" customHeight="1">
      <c r="A15" s="11" t="s">
        <v>16</v>
      </c>
      <c r="B15" s="12">
        <v>904</v>
      </c>
      <c r="C15" s="13"/>
      <c r="D15" s="13"/>
      <c r="E15" s="13"/>
      <c r="F15" s="13"/>
      <c r="G15" s="22"/>
      <c r="H15" s="22"/>
      <c r="I15" s="22"/>
    </row>
    <row r="16" spans="1:9" ht="24.75" customHeight="1">
      <c r="A16" s="11" t="s">
        <v>17</v>
      </c>
      <c r="B16" s="12">
        <v>904</v>
      </c>
      <c r="C16" s="14" t="s">
        <v>18</v>
      </c>
      <c r="D16" s="14"/>
      <c r="E16" s="14"/>
      <c r="F16" s="14"/>
      <c r="G16" s="15">
        <f>G17+G34+G38</f>
        <v>1309.5119999999999</v>
      </c>
      <c r="H16" s="15">
        <f>H17+H30+H34+H38</f>
        <v>1331.16</v>
      </c>
      <c r="I16" s="15">
        <f>I17+I30+I34+I38</f>
        <v>1360.6010000000001</v>
      </c>
    </row>
    <row r="17" spans="1:9" ht="83.25" customHeight="1">
      <c r="A17" s="11" t="s">
        <v>19</v>
      </c>
      <c r="B17" s="12">
        <v>904</v>
      </c>
      <c r="C17" s="14" t="s">
        <v>18</v>
      </c>
      <c r="D17" s="14" t="s">
        <v>20</v>
      </c>
      <c r="E17" s="14"/>
      <c r="F17" s="14"/>
      <c r="G17" s="15">
        <f>G18+G27</f>
        <v>1294.3119999999999</v>
      </c>
      <c r="H17" s="15">
        <f>H18+H27</f>
        <v>1278.96</v>
      </c>
      <c r="I17" s="15">
        <f>I18+I27</f>
        <v>1272.4010000000001</v>
      </c>
    </row>
    <row r="18" spans="1:9" ht="44.25" customHeight="1">
      <c r="A18" s="11" t="s">
        <v>21</v>
      </c>
      <c r="B18" s="12">
        <v>904</v>
      </c>
      <c r="C18" s="14" t="s">
        <v>18</v>
      </c>
      <c r="D18" s="14" t="s">
        <v>20</v>
      </c>
      <c r="E18" s="14" t="s">
        <v>22</v>
      </c>
      <c r="F18" s="14"/>
      <c r="G18" s="15">
        <f>G19+G21+G23</f>
        <v>594.71199999999999</v>
      </c>
      <c r="H18" s="15">
        <f>H19+H21+H23</f>
        <v>579.36</v>
      </c>
      <c r="I18" s="15">
        <f>I19+I21+I23</f>
        <v>572.80100000000004</v>
      </c>
    </row>
    <row r="19" spans="1:9" ht="99" customHeight="1">
      <c r="A19" s="11" t="s">
        <v>23</v>
      </c>
      <c r="B19" s="12">
        <v>904</v>
      </c>
      <c r="C19" s="14" t="s">
        <v>18</v>
      </c>
      <c r="D19" s="14" t="s">
        <v>20</v>
      </c>
      <c r="E19" s="14" t="s">
        <v>22</v>
      </c>
      <c r="F19" s="14" t="s">
        <v>24</v>
      </c>
      <c r="G19" s="15">
        <f>G20</f>
        <v>529.70000000000005</v>
      </c>
      <c r="H19" s="15">
        <f>H20</f>
        <v>529.70000000000005</v>
      </c>
      <c r="I19" s="15">
        <f>I20</f>
        <v>529.70000000000005</v>
      </c>
    </row>
    <row r="20" spans="1:9" ht="51" customHeight="1">
      <c r="A20" s="11" t="s">
        <v>25</v>
      </c>
      <c r="B20" s="12">
        <v>904</v>
      </c>
      <c r="C20" s="14" t="s">
        <v>18</v>
      </c>
      <c r="D20" s="14" t="s">
        <v>20</v>
      </c>
      <c r="E20" s="14" t="s">
        <v>22</v>
      </c>
      <c r="F20" s="14" t="s">
        <v>26</v>
      </c>
      <c r="G20" s="15">
        <v>529.70000000000005</v>
      </c>
      <c r="H20" s="12">
        <v>529.70000000000005</v>
      </c>
      <c r="I20" s="12">
        <v>529.70000000000005</v>
      </c>
    </row>
    <row r="21" spans="1:9" ht="54.75" customHeight="1">
      <c r="A21" s="11" t="s">
        <v>27</v>
      </c>
      <c r="B21" s="12">
        <v>904</v>
      </c>
      <c r="C21" s="14" t="s">
        <v>18</v>
      </c>
      <c r="D21" s="14" t="s">
        <v>20</v>
      </c>
      <c r="E21" s="14" t="s">
        <v>22</v>
      </c>
      <c r="F21" s="14" t="s">
        <v>28</v>
      </c>
      <c r="G21" s="15">
        <f>G22</f>
        <v>64.012</v>
      </c>
      <c r="H21" s="15">
        <f>H22</f>
        <v>49.66</v>
      </c>
      <c r="I21" s="15">
        <f>I22</f>
        <v>43.100999999999999</v>
      </c>
    </row>
    <row r="22" spans="1:9" ht="61.15" customHeight="1">
      <c r="A22" s="11" t="s">
        <v>29</v>
      </c>
      <c r="B22" s="12">
        <v>904</v>
      </c>
      <c r="C22" s="14" t="s">
        <v>18</v>
      </c>
      <c r="D22" s="14" t="s">
        <v>20</v>
      </c>
      <c r="E22" s="14" t="s">
        <v>22</v>
      </c>
      <c r="F22" s="14" t="s">
        <v>30</v>
      </c>
      <c r="G22" s="15">
        <v>64.012</v>
      </c>
      <c r="H22" s="16">
        <v>49.66</v>
      </c>
      <c r="I22" s="16">
        <v>43.100999999999999</v>
      </c>
    </row>
    <row r="23" spans="1:9" ht="21.75" customHeight="1">
      <c r="A23" s="17" t="s">
        <v>31</v>
      </c>
      <c r="B23" s="12">
        <v>904</v>
      </c>
      <c r="C23" s="14" t="s">
        <v>18</v>
      </c>
      <c r="D23" s="14" t="s">
        <v>20</v>
      </c>
      <c r="E23" s="14" t="s">
        <v>22</v>
      </c>
      <c r="F23" s="14" t="s">
        <v>32</v>
      </c>
      <c r="G23" s="15">
        <f>G24</f>
        <v>1</v>
      </c>
      <c r="H23" s="15"/>
      <c r="I23" s="15"/>
    </row>
    <row r="24" spans="1:9" ht="30.75" customHeight="1">
      <c r="A24" s="11" t="s">
        <v>33</v>
      </c>
      <c r="B24" s="12">
        <v>904</v>
      </c>
      <c r="C24" s="14" t="s">
        <v>18</v>
      </c>
      <c r="D24" s="14" t="s">
        <v>20</v>
      </c>
      <c r="E24" s="14" t="s">
        <v>22</v>
      </c>
      <c r="F24" s="14" t="s">
        <v>34</v>
      </c>
      <c r="G24" s="15">
        <v>1</v>
      </c>
      <c r="H24" s="12"/>
      <c r="I24" s="12"/>
    </row>
    <row r="25" spans="1:9" ht="0.75" hidden="1" customHeight="1">
      <c r="A25" s="18" t="s">
        <v>35</v>
      </c>
      <c r="B25" s="12">
        <v>904</v>
      </c>
      <c r="C25" s="14" t="s">
        <v>18</v>
      </c>
      <c r="D25" s="14" t="s">
        <v>20</v>
      </c>
      <c r="E25" s="14" t="s">
        <v>36</v>
      </c>
      <c r="F25" s="14" t="s">
        <v>37</v>
      </c>
      <c r="G25" s="15"/>
      <c r="H25" s="12"/>
      <c r="I25" s="12"/>
    </row>
    <row r="26" spans="1:9" ht="27.75" hidden="1" customHeight="1">
      <c r="A26" s="19" t="s">
        <v>38</v>
      </c>
      <c r="B26" s="12">
        <v>904</v>
      </c>
      <c r="C26" s="14" t="s">
        <v>18</v>
      </c>
      <c r="D26" s="14" t="s">
        <v>20</v>
      </c>
      <c r="E26" s="14" t="s">
        <v>36</v>
      </c>
      <c r="F26" s="14" t="s">
        <v>39</v>
      </c>
      <c r="G26" s="15"/>
      <c r="H26" s="12"/>
      <c r="I26" s="12"/>
    </row>
    <row r="27" spans="1:9" ht="44.1" customHeight="1">
      <c r="A27" s="20" t="s">
        <v>40</v>
      </c>
      <c r="B27" s="12">
        <v>904</v>
      </c>
      <c r="C27" s="14" t="s">
        <v>18</v>
      </c>
      <c r="D27" s="14" t="s">
        <v>20</v>
      </c>
      <c r="E27" s="14" t="s">
        <v>41</v>
      </c>
      <c r="F27" s="14"/>
      <c r="G27" s="15">
        <f t="shared" ref="G27:I28" si="0">G28</f>
        <v>699.6</v>
      </c>
      <c r="H27" s="15">
        <f t="shared" si="0"/>
        <v>699.6</v>
      </c>
      <c r="I27" s="15">
        <f t="shared" si="0"/>
        <v>699.6</v>
      </c>
    </row>
    <row r="28" spans="1:9" ht="108.75" customHeight="1">
      <c r="A28" s="11" t="s">
        <v>23</v>
      </c>
      <c r="B28" s="12">
        <v>904</v>
      </c>
      <c r="C28" s="14" t="s">
        <v>18</v>
      </c>
      <c r="D28" s="14" t="s">
        <v>20</v>
      </c>
      <c r="E28" s="14" t="s">
        <v>41</v>
      </c>
      <c r="F28" s="14" t="s">
        <v>24</v>
      </c>
      <c r="G28" s="15">
        <f t="shared" si="0"/>
        <v>699.6</v>
      </c>
      <c r="H28" s="15">
        <f t="shared" si="0"/>
        <v>699.6</v>
      </c>
      <c r="I28" s="15">
        <f t="shared" si="0"/>
        <v>699.6</v>
      </c>
    </row>
    <row r="29" spans="1:9" ht="48.75" customHeight="1">
      <c r="A29" s="11" t="s">
        <v>25</v>
      </c>
      <c r="B29" s="12">
        <v>904</v>
      </c>
      <c r="C29" s="14" t="s">
        <v>18</v>
      </c>
      <c r="D29" s="14" t="s">
        <v>20</v>
      </c>
      <c r="E29" s="14" t="s">
        <v>41</v>
      </c>
      <c r="F29" s="14" t="s">
        <v>26</v>
      </c>
      <c r="G29" s="15">
        <v>699.6</v>
      </c>
      <c r="H29" s="15">
        <v>699.6</v>
      </c>
      <c r="I29" s="15">
        <v>699.6</v>
      </c>
    </row>
    <row r="30" spans="1:9" ht="19.5" hidden="1" customHeight="1">
      <c r="A30" s="20" t="s">
        <v>42</v>
      </c>
      <c r="B30" s="12">
        <v>904</v>
      </c>
      <c r="C30" s="13" t="s">
        <v>18</v>
      </c>
      <c r="D30" s="13" t="s">
        <v>43</v>
      </c>
      <c r="E30" s="13"/>
      <c r="F30" s="13"/>
      <c r="G30" s="15">
        <f>G31</f>
        <v>0</v>
      </c>
      <c r="H30" s="12"/>
      <c r="I30" s="12"/>
    </row>
    <row r="31" spans="1:9" ht="25.5" hidden="1" customHeight="1">
      <c r="A31" s="20" t="s">
        <v>44</v>
      </c>
      <c r="B31" s="12">
        <v>904</v>
      </c>
      <c r="C31" s="13" t="s">
        <v>18</v>
      </c>
      <c r="D31" s="13" t="s">
        <v>43</v>
      </c>
      <c r="E31" s="13" t="s">
        <v>45</v>
      </c>
      <c r="F31" s="13"/>
      <c r="G31" s="15">
        <f>G32</f>
        <v>0</v>
      </c>
      <c r="H31" s="12"/>
      <c r="I31" s="12"/>
    </row>
    <row r="32" spans="1:9" ht="23.25" hidden="1" customHeight="1">
      <c r="A32" s="11" t="s">
        <v>31</v>
      </c>
      <c r="B32" s="12">
        <v>904</v>
      </c>
      <c r="C32" s="13" t="s">
        <v>18</v>
      </c>
      <c r="D32" s="13" t="s">
        <v>43</v>
      </c>
      <c r="E32" s="13" t="s">
        <v>45</v>
      </c>
      <c r="F32" s="14" t="s">
        <v>32</v>
      </c>
      <c r="G32" s="15">
        <f>G33</f>
        <v>0</v>
      </c>
      <c r="H32" s="12"/>
      <c r="I32" s="12"/>
    </row>
    <row r="33" spans="1:9" ht="20.25" hidden="1" customHeight="1">
      <c r="A33" s="20" t="s">
        <v>46</v>
      </c>
      <c r="B33" s="12">
        <v>904</v>
      </c>
      <c r="C33" s="13" t="s">
        <v>18</v>
      </c>
      <c r="D33" s="13" t="s">
        <v>43</v>
      </c>
      <c r="E33" s="13" t="s">
        <v>45</v>
      </c>
      <c r="F33" s="14" t="s">
        <v>47</v>
      </c>
      <c r="G33" s="15"/>
      <c r="H33" s="12"/>
      <c r="I33" s="12"/>
    </row>
    <row r="34" spans="1:9" ht="25.9" customHeight="1">
      <c r="A34" s="20" t="s">
        <v>48</v>
      </c>
      <c r="B34" s="12">
        <v>904</v>
      </c>
      <c r="C34" s="14" t="s">
        <v>18</v>
      </c>
      <c r="D34" s="14" t="s">
        <v>49</v>
      </c>
      <c r="E34" s="14"/>
      <c r="F34" s="14"/>
      <c r="G34" s="15">
        <f t="shared" ref="G34:I36" si="1">G35</f>
        <v>5</v>
      </c>
      <c r="H34" s="15">
        <f t="shared" si="1"/>
        <v>5</v>
      </c>
      <c r="I34" s="15">
        <f t="shared" si="1"/>
        <v>5</v>
      </c>
    </row>
    <row r="35" spans="1:9" ht="58.5" customHeight="1">
      <c r="A35" s="11" t="s">
        <v>50</v>
      </c>
      <c r="B35" s="12">
        <v>904</v>
      </c>
      <c r="C35" s="14" t="s">
        <v>18</v>
      </c>
      <c r="D35" s="14" t="s">
        <v>49</v>
      </c>
      <c r="E35" s="14" t="s">
        <v>51</v>
      </c>
      <c r="F35" s="14"/>
      <c r="G35" s="15">
        <f t="shared" si="1"/>
        <v>5</v>
      </c>
      <c r="H35" s="15">
        <f t="shared" si="1"/>
        <v>5</v>
      </c>
      <c r="I35" s="15">
        <f t="shared" si="1"/>
        <v>5</v>
      </c>
    </row>
    <row r="36" spans="1:9" ht="27" customHeight="1">
      <c r="A36" s="20" t="s">
        <v>31</v>
      </c>
      <c r="B36" s="12">
        <v>904</v>
      </c>
      <c r="C36" s="14" t="s">
        <v>18</v>
      </c>
      <c r="D36" s="14" t="s">
        <v>49</v>
      </c>
      <c r="E36" s="14" t="s">
        <v>51</v>
      </c>
      <c r="F36" s="14" t="s">
        <v>32</v>
      </c>
      <c r="G36" s="15">
        <f t="shared" si="1"/>
        <v>5</v>
      </c>
      <c r="H36" s="15">
        <f t="shared" si="1"/>
        <v>5</v>
      </c>
      <c r="I36" s="15">
        <f t="shared" si="1"/>
        <v>5</v>
      </c>
    </row>
    <row r="37" spans="1:9" ht="26.25" customHeight="1">
      <c r="A37" s="20" t="s">
        <v>46</v>
      </c>
      <c r="B37" s="12">
        <v>904</v>
      </c>
      <c r="C37" s="14" t="s">
        <v>18</v>
      </c>
      <c r="D37" s="14" t="s">
        <v>49</v>
      </c>
      <c r="E37" s="14" t="s">
        <v>51</v>
      </c>
      <c r="F37" s="14" t="s">
        <v>47</v>
      </c>
      <c r="G37" s="15">
        <v>5</v>
      </c>
      <c r="H37" s="21">
        <v>5</v>
      </c>
      <c r="I37" s="21">
        <v>5</v>
      </c>
    </row>
    <row r="38" spans="1:9" ht="31.5" customHeight="1">
      <c r="A38" s="11" t="s">
        <v>52</v>
      </c>
      <c r="B38" s="12">
        <v>904</v>
      </c>
      <c r="C38" s="13" t="s">
        <v>18</v>
      </c>
      <c r="D38" s="13" t="s">
        <v>53</v>
      </c>
      <c r="E38" s="14"/>
      <c r="F38" s="14"/>
      <c r="G38" s="15">
        <f>G39+G44+G47</f>
        <v>10.199999999999999</v>
      </c>
      <c r="H38" s="15">
        <f>H39+H44+H47+H52</f>
        <v>47.2</v>
      </c>
      <c r="I38" s="15">
        <f>I39+I44+I47+I52</f>
        <v>83.2</v>
      </c>
    </row>
    <row r="39" spans="1:9" ht="80.25" customHeight="1">
      <c r="A39" s="11" t="s">
        <v>54</v>
      </c>
      <c r="B39" s="12">
        <v>904</v>
      </c>
      <c r="C39" s="13" t="s">
        <v>18</v>
      </c>
      <c r="D39" s="13" t="s">
        <v>53</v>
      </c>
      <c r="E39" s="13" t="s">
        <v>55</v>
      </c>
      <c r="F39" s="14"/>
      <c r="G39" s="15">
        <f>G40+G42</f>
        <v>10.199999999999999</v>
      </c>
      <c r="H39" s="15">
        <f>H40+H42</f>
        <v>10.199999999999999</v>
      </c>
      <c r="I39" s="15">
        <f>I40+I42</f>
        <v>10.199999999999999</v>
      </c>
    </row>
    <row r="40" spans="1:9" ht="57" hidden="1" customHeight="1">
      <c r="A40" s="11" t="s">
        <v>27</v>
      </c>
      <c r="B40" s="12">
        <v>904</v>
      </c>
      <c r="C40" s="13" t="s">
        <v>18</v>
      </c>
      <c r="D40" s="13" t="s">
        <v>53</v>
      </c>
      <c r="E40" s="13" t="s">
        <v>55</v>
      </c>
      <c r="F40" s="14" t="s">
        <v>28</v>
      </c>
      <c r="G40" s="15">
        <f>G41</f>
        <v>0</v>
      </c>
      <c r="H40" s="15">
        <f>H41</f>
        <v>0</v>
      </c>
      <c r="I40" s="15">
        <f>I41</f>
        <v>0</v>
      </c>
    </row>
    <row r="41" spans="1:9" ht="63" hidden="1" customHeight="1">
      <c r="A41" s="11" t="s">
        <v>29</v>
      </c>
      <c r="B41" s="12">
        <v>904</v>
      </c>
      <c r="C41" s="13" t="s">
        <v>18</v>
      </c>
      <c r="D41" s="13" t="s">
        <v>53</v>
      </c>
      <c r="E41" s="13" t="s">
        <v>55</v>
      </c>
      <c r="F41" s="13" t="s">
        <v>30</v>
      </c>
      <c r="G41" s="15"/>
      <c r="H41" s="22"/>
      <c r="I41" s="22"/>
    </row>
    <row r="42" spans="1:9" ht="29.25" customHeight="1">
      <c r="A42" s="20" t="s">
        <v>31</v>
      </c>
      <c r="B42" s="12">
        <v>904</v>
      </c>
      <c r="C42" s="13" t="s">
        <v>18</v>
      </c>
      <c r="D42" s="13" t="s">
        <v>53</v>
      </c>
      <c r="E42" s="13" t="s">
        <v>55</v>
      </c>
      <c r="F42" s="13" t="s">
        <v>32</v>
      </c>
      <c r="G42" s="15">
        <f>G43</f>
        <v>10.199999999999999</v>
      </c>
      <c r="H42" s="15">
        <f>H43</f>
        <v>10.199999999999999</v>
      </c>
      <c r="I42" s="15">
        <f>I43</f>
        <v>10.199999999999999</v>
      </c>
    </row>
    <row r="43" spans="1:9" ht="17.25" customHeight="1">
      <c r="A43" s="11" t="s">
        <v>33</v>
      </c>
      <c r="B43" s="12">
        <v>904</v>
      </c>
      <c r="C43" s="13" t="s">
        <v>18</v>
      </c>
      <c r="D43" s="13" t="s">
        <v>53</v>
      </c>
      <c r="E43" s="13" t="s">
        <v>55</v>
      </c>
      <c r="F43" s="13" t="s">
        <v>34</v>
      </c>
      <c r="G43" s="15">
        <v>10.199999999999999</v>
      </c>
      <c r="H43" s="12">
        <v>10.199999999999999</v>
      </c>
      <c r="I43" s="12">
        <v>10.199999999999999</v>
      </c>
    </row>
    <row r="44" spans="1:9" ht="23.25" hidden="1" customHeight="1">
      <c r="A44" s="11" t="s">
        <v>56</v>
      </c>
      <c r="B44" s="12">
        <v>904</v>
      </c>
      <c r="C44" s="13" t="s">
        <v>18</v>
      </c>
      <c r="D44" s="13" t="s">
        <v>53</v>
      </c>
      <c r="E44" s="13" t="s">
        <v>57</v>
      </c>
      <c r="F44" s="13"/>
      <c r="G44" s="15">
        <f>G45</f>
        <v>0</v>
      </c>
      <c r="H44" s="12"/>
      <c r="I44" s="12"/>
    </row>
    <row r="45" spans="1:9" ht="21" hidden="1" customHeight="1">
      <c r="A45" s="11" t="s">
        <v>27</v>
      </c>
      <c r="B45" s="12">
        <v>904</v>
      </c>
      <c r="C45" s="13" t="s">
        <v>18</v>
      </c>
      <c r="D45" s="13" t="s">
        <v>53</v>
      </c>
      <c r="E45" s="13" t="s">
        <v>57</v>
      </c>
      <c r="F45" s="13" t="s">
        <v>28</v>
      </c>
      <c r="G45" s="15">
        <f>G46</f>
        <v>0</v>
      </c>
      <c r="H45" s="12"/>
      <c r="I45" s="12"/>
    </row>
    <row r="46" spans="1:9" ht="20.25" hidden="1" customHeight="1">
      <c r="A46" s="11" t="s">
        <v>58</v>
      </c>
      <c r="B46" s="12">
        <v>904</v>
      </c>
      <c r="C46" s="13" t="s">
        <v>18</v>
      </c>
      <c r="D46" s="13" t="s">
        <v>53</v>
      </c>
      <c r="E46" s="13" t="s">
        <v>57</v>
      </c>
      <c r="F46" s="13" t="s">
        <v>30</v>
      </c>
      <c r="G46" s="15">
        <v>0</v>
      </c>
      <c r="H46" s="12"/>
      <c r="I46" s="12"/>
    </row>
    <row r="47" spans="1:9" ht="3" hidden="1" customHeight="1">
      <c r="A47" s="20" t="s">
        <v>59</v>
      </c>
      <c r="B47" s="12">
        <v>904</v>
      </c>
      <c r="C47" s="13" t="s">
        <v>18</v>
      </c>
      <c r="D47" s="13" t="s">
        <v>53</v>
      </c>
      <c r="E47" s="13" t="s">
        <v>60</v>
      </c>
      <c r="F47" s="13"/>
      <c r="G47" s="15">
        <f>G48+G50</f>
        <v>0</v>
      </c>
      <c r="H47" s="15">
        <f>H48+H50</f>
        <v>0</v>
      </c>
      <c r="I47" s="15">
        <f>I48+I50</f>
        <v>0</v>
      </c>
    </row>
    <row r="48" spans="1:9" ht="27.75" hidden="1" customHeight="1">
      <c r="A48" s="11" t="s">
        <v>27</v>
      </c>
      <c r="B48" s="12">
        <v>904</v>
      </c>
      <c r="C48" s="13" t="s">
        <v>18</v>
      </c>
      <c r="D48" s="13" t="s">
        <v>53</v>
      </c>
      <c r="E48" s="13" t="s">
        <v>60</v>
      </c>
      <c r="F48" s="13" t="s">
        <v>28</v>
      </c>
      <c r="G48" s="15">
        <f>G49</f>
        <v>0</v>
      </c>
      <c r="H48" s="15">
        <f>H49</f>
        <v>0</v>
      </c>
      <c r="I48" s="15">
        <f>I49</f>
        <v>0</v>
      </c>
    </row>
    <row r="49" spans="1:9" ht="57.75" hidden="1" customHeight="1">
      <c r="A49" s="11" t="s">
        <v>29</v>
      </c>
      <c r="B49" s="12">
        <v>904</v>
      </c>
      <c r="C49" s="13" t="s">
        <v>18</v>
      </c>
      <c r="D49" s="13" t="s">
        <v>53</v>
      </c>
      <c r="E49" s="13" t="s">
        <v>60</v>
      </c>
      <c r="F49" s="13" t="s">
        <v>30</v>
      </c>
      <c r="G49" s="15"/>
      <c r="H49" s="22"/>
      <c r="I49" s="22">
        <v>0</v>
      </c>
    </row>
    <row r="50" spans="1:9" ht="26.25" hidden="1" customHeight="1">
      <c r="A50" s="17" t="s">
        <v>31</v>
      </c>
      <c r="B50" s="12">
        <v>904</v>
      </c>
      <c r="C50" s="14" t="s">
        <v>18</v>
      </c>
      <c r="D50" s="14" t="s">
        <v>53</v>
      </c>
      <c r="E50" s="14" t="s">
        <v>61</v>
      </c>
      <c r="F50" s="14" t="s">
        <v>32</v>
      </c>
      <c r="G50" s="15">
        <f>G51+G54</f>
        <v>0</v>
      </c>
      <c r="H50" s="12"/>
      <c r="I50" s="12"/>
    </row>
    <row r="51" spans="1:9" ht="24" hidden="1" customHeight="1">
      <c r="A51" s="11" t="s">
        <v>62</v>
      </c>
      <c r="B51" s="12">
        <v>904</v>
      </c>
      <c r="C51" s="14" t="s">
        <v>18</v>
      </c>
      <c r="D51" s="14" t="s">
        <v>53</v>
      </c>
      <c r="E51" s="14" t="s">
        <v>61</v>
      </c>
      <c r="F51" s="14" t="s">
        <v>63</v>
      </c>
      <c r="G51" s="15">
        <v>0</v>
      </c>
      <c r="H51" s="12"/>
      <c r="I51" s="12"/>
    </row>
    <row r="52" spans="1:9" ht="28.5" customHeight="1">
      <c r="A52" s="11" t="s">
        <v>64</v>
      </c>
      <c r="B52" s="12">
        <v>904</v>
      </c>
      <c r="C52" s="14" t="s">
        <v>18</v>
      </c>
      <c r="D52" s="14" t="s">
        <v>53</v>
      </c>
      <c r="E52" s="14" t="s">
        <v>65</v>
      </c>
      <c r="F52" s="14"/>
      <c r="G52" s="15">
        <f t="shared" ref="G52:I53" si="2">G53</f>
        <v>0</v>
      </c>
      <c r="H52" s="15">
        <f t="shared" si="2"/>
        <v>37</v>
      </c>
      <c r="I52" s="15">
        <f t="shared" si="2"/>
        <v>73</v>
      </c>
    </row>
    <row r="53" spans="1:9" ht="26.25" customHeight="1">
      <c r="A53" s="20" t="s">
        <v>31</v>
      </c>
      <c r="B53" s="12">
        <v>904</v>
      </c>
      <c r="C53" s="14" t="s">
        <v>18</v>
      </c>
      <c r="D53" s="14" t="s">
        <v>53</v>
      </c>
      <c r="E53" s="14" t="s">
        <v>65</v>
      </c>
      <c r="F53" s="14" t="s">
        <v>32</v>
      </c>
      <c r="G53" s="15">
        <f t="shared" si="2"/>
        <v>0</v>
      </c>
      <c r="H53" s="15">
        <f t="shared" si="2"/>
        <v>37</v>
      </c>
      <c r="I53" s="15">
        <f t="shared" si="2"/>
        <v>73</v>
      </c>
    </row>
    <row r="54" spans="1:9" ht="27.95" customHeight="1">
      <c r="A54" s="20" t="s">
        <v>46</v>
      </c>
      <c r="B54" s="12">
        <v>904</v>
      </c>
      <c r="C54" s="14" t="s">
        <v>18</v>
      </c>
      <c r="D54" s="14" t="s">
        <v>53</v>
      </c>
      <c r="E54" s="14" t="s">
        <v>65</v>
      </c>
      <c r="F54" s="14" t="s">
        <v>47</v>
      </c>
      <c r="G54" s="15">
        <v>0</v>
      </c>
      <c r="H54" s="22">
        <v>37</v>
      </c>
      <c r="I54" s="22">
        <v>73</v>
      </c>
    </row>
    <row r="55" spans="1:9" ht="29.85" customHeight="1">
      <c r="A55" s="11" t="s">
        <v>66</v>
      </c>
      <c r="B55" s="12">
        <v>904</v>
      </c>
      <c r="C55" s="13" t="s">
        <v>67</v>
      </c>
      <c r="D55" s="13"/>
      <c r="E55" s="13"/>
      <c r="F55" s="13"/>
      <c r="G55" s="15">
        <f t="shared" ref="G55:I56" si="3">G56</f>
        <v>138.6</v>
      </c>
      <c r="H55" s="15">
        <f t="shared" si="3"/>
        <v>144.20000000000002</v>
      </c>
      <c r="I55" s="15">
        <f t="shared" si="3"/>
        <v>148.6</v>
      </c>
    </row>
    <row r="56" spans="1:9" ht="37.5" customHeight="1">
      <c r="A56" s="11" t="s">
        <v>68</v>
      </c>
      <c r="B56" s="12">
        <v>904</v>
      </c>
      <c r="C56" s="13" t="s">
        <v>67</v>
      </c>
      <c r="D56" s="13" t="s">
        <v>69</v>
      </c>
      <c r="E56" s="13"/>
      <c r="F56" s="13"/>
      <c r="G56" s="15">
        <f t="shared" si="3"/>
        <v>138.6</v>
      </c>
      <c r="H56" s="15">
        <f t="shared" si="3"/>
        <v>144.20000000000002</v>
      </c>
      <c r="I56" s="15">
        <f t="shared" si="3"/>
        <v>148.6</v>
      </c>
    </row>
    <row r="57" spans="1:9" ht="73.5" customHeight="1">
      <c r="A57" s="11" t="s">
        <v>70</v>
      </c>
      <c r="B57" s="12">
        <v>904</v>
      </c>
      <c r="C57" s="13" t="s">
        <v>67</v>
      </c>
      <c r="D57" s="13" t="s">
        <v>69</v>
      </c>
      <c r="E57" s="13" t="s">
        <v>71</v>
      </c>
      <c r="F57" s="13"/>
      <c r="G57" s="15">
        <f>G58+G60</f>
        <v>138.6</v>
      </c>
      <c r="H57" s="15">
        <f>H58+H60</f>
        <v>144.20000000000002</v>
      </c>
      <c r="I57" s="15">
        <f>I58+I60</f>
        <v>148.6</v>
      </c>
    </row>
    <row r="58" spans="1:9" ht="108.75" customHeight="1">
      <c r="A58" s="11" t="s">
        <v>23</v>
      </c>
      <c r="B58" s="12">
        <v>904</v>
      </c>
      <c r="C58" s="13" t="s">
        <v>67</v>
      </c>
      <c r="D58" s="13" t="s">
        <v>69</v>
      </c>
      <c r="E58" s="13" t="s">
        <v>71</v>
      </c>
      <c r="F58" s="13" t="s">
        <v>24</v>
      </c>
      <c r="G58" s="15">
        <f>G59</f>
        <v>134.5</v>
      </c>
      <c r="H58" s="15">
        <f>H59</f>
        <v>139.80000000000001</v>
      </c>
      <c r="I58" s="15">
        <f>I59</f>
        <v>144.1</v>
      </c>
    </row>
    <row r="59" spans="1:9" ht="49.5" customHeight="1">
      <c r="A59" s="11" t="s">
        <v>25</v>
      </c>
      <c r="B59" s="12">
        <v>904</v>
      </c>
      <c r="C59" s="13" t="s">
        <v>67</v>
      </c>
      <c r="D59" s="13" t="s">
        <v>69</v>
      </c>
      <c r="E59" s="13" t="s">
        <v>71</v>
      </c>
      <c r="F59" s="13" t="s">
        <v>26</v>
      </c>
      <c r="G59" s="15">
        <v>134.5</v>
      </c>
      <c r="H59" s="12">
        <v>139.80000000000001</v>
      </c>
      <c r="I59" s="12">
        <v>144.1</v>
      </c>
    </row>
    <row r="60" spans="1:9" ht="41.25" customHeight="1">
      <c r="A60" s="11" t="s">
        <v>27</v>
      </c>
      <c r="B60" s="12">
        <v>904</v>
      </c>
      <c r="C60" s="13" t="s">
        <v>67</v>
      </c>
      <c r="D60" s="13" t="s">
        <v>69</v>
      </c>
      <c r="E60" s="13" t="s">
        <v>71</v>
      </c>
      <c r="F60" s="13" t="s">
        <v>28</v>
      </c>
      <c r="G60" s="15">
        <f>G61</f>
        <v>4.0999999999999996</v>
      </c>
      <c r="H60" s="15">
        <f>H61</f>
        <v>4.4000000000000004</v>
      </c>
      <c r="I60" s="15">
        <f>I61</f>
        <v>4.5</v>
      </c>
    </row>
    <row r="61" spans="1:9" ht="61.5" customHeight="1">
      <c r="A61" s="11" t="s">
        <v>29</v>
      </c>
      <c r="B61" s="12">
        <v>904</v>
      </c>
      <c r="C61" s="13" t="s">
        <v>67</v>
      </c>
      <c r="D61" s="13" t="s">
        <v>69</v>
      </c>
      <c r="E61" s="13" t="s">
        <v>71</v>
      </c>
      <c r="F61" s="13" t="s">
        <v>30</v>
      </c>
      <c r="G61" s="15">
        <v>4.0999999999999996</v>
      </c>
      <c r="H61" s="12">
        <v>4.4000000000000004</v>
      </c>
      <c r="I61" s="12">
        <v>4.5</v>
      </c>
    </row>
    <row r="62" spans="1:9" ht="40.5" customHeight="1">
      <c r="A62" s="11" t="s">
        <v>72</v>
      </c>
      <c r="B62" s="12">
        <v>904</v>
      </c>
      <c r="C62" s="13" t="s">
        <v>69</v>
      </c>
      <c r="D62" s="13"/>
      <c r="E62" s="13"/>
      <c r="F62" s="13"/>
      <c r="G62" s="15">
        <f t="shared" ref="G62:I65" si="4">G63</f>
        <v>20</v>
      </c>
      <c r="H62" s="15"/>
      <c r="I62" s="15"/>
    </row>
    <row r="63" spans="1:9" ht="78" customHeight="1">
      <c r="A63" s="11" t="s">
        <v>73</v>
      </c>
      <c r="B63" s="12">
        <v>904</v>
      </c>
      <c r="C63" s="13" t="s">
        <v>69</v>
      </c>
      <c r="D63" s="13" t="s">
        <v>74</v>
      </c>
      <c r="E63" s="13"/>
      <c r="F63" s="13"/>
      <c r="G63" s="15">
        <f t="shared" si="4"/>
        <v>20</v>
      </c>
      <c r="H63" s="15"/>
      <c r="I63" s="15"/>
    </row>
    <row r="64" spans="1:9" s="23" customFormat="1" ht="41.25" customHeight="1">
      <c r="A64" s="11" t="s">
        <v>75</v>
      </c>
      <c r="B64" s="12">
        <v>904</v>
      </c>
      <c r="C64" s="13" t="s">
        <v>69</v>
      </c>
      <c r="D64" s="13" t="s">
        <v>74</v>
      </c>
      <c r="E64" s="13" t="s">
        <v>76</v>
      </c>
      <c r="F64" s="13"/>
      <c r="G64" s="15">
        <f t="shared" si="4"/>
        <v>20</v>
      </c>
      <c r="H64" s="15"/>
      <c r="I64" s="15"/>
    </row>
    <row r="65" spans="1:9" s="23" customFormat="1" ht="57" customHeight="1">
      <c r="A65" s="11" t="s">
        <v>27</v>
      </c>
      <c r="B65" s="12">
        <v>904</v>
      </c>
      <c r="C65" s="13" t="s">
        <v>69</v>
      </c>
      <c r="D65" s="13" t="s">
        <v>74</v>
      </c>
      <c r="E65" s="13" t="s">
        <v>76</v>
      </c>
      <c r="F65" s="13" t="s">
        <v>28</v>
      </c>
      <c r="G65" s="15">
        <f t="shared" si="4"/>
        <v>20</v>
      </c>
      <c r="H65" s="15"/>
      <c r="I65" s="15"/>
    </row>
    <row r="66" spans="1:9" s="23" customFormat="1" ht="55.5" customHeight="1">
      <c r="A66" s="11" t="s">
        <v>29</v>
      </c>
      <c r="B66" s="12">
        <v>904</v>
      </c>
      <c r="C66" s="13" t="s">
        <v>69</v>
      </c>
      <c r="D66" s="13" t="s">
        <v>74</v>
      </c>
      <c r="E66" s="13" t="s">
        <v>76</v>
      </c>
      <c r="F66" s="13" t="s">
        <v>30</v>
      </c>
      <c r="G66" s="15">
        <v>20</v>
      </c>
      <c r="H66" s="15"/>
      <c r="I66" s="15"/>
    </row>
    <row r="67" spans="1:9" ht="21" customHeight="1">
      <c r="A67" s="11" t="s">
        <v>77</v>
      </c>
      <c r="B67" s="12">
        <v>904</v>
      </c>
      <c r="C67" s="13" t="s">
        <v>20</v>
      </c>
      <c r="D67" s="13"/>
      <c r="E67" s="13"/>
      <c r="F67" s="13"/>
      <c r="G67" s="15">
        <f>G68</f>
        <v>339.59900000000005</v>
      </c>
      <c r="H67" s="15">
        <f>H68</f>
        <v>391.65899999999999</v>
      </c>
      <c r="I67" s="15">
        <f>I68</f>
        <v>486.28300000000002</v>
      </c>
    </row>
    <row r="68" spans="1:9" ht="35.25" customHeight="1">
      <c r="A68" s="11" t="s">
        <v>78</v>
      </c>
      <c r="B68" s="12">
        <v>904</v>
      </c>
      <c r="C68" s="13" t="s">
        <v>20</v>
      </c>
      <c r="D68" s="13" t="s">
        <v>79</v>
      </c>
      <c r="E68" s="13"/>
      <c r="F68" s="13"/>
      <c r="G68" s="15">
        <f>G69+G72+G78+G83+G86+G92</f>
        <v>339.59900000000005</v>
      </c>
      <c r="H68" s="15">
        <f>H69+H72+H78+H83+H86+H92</f>
        <v>391.65899999999999</v>
      </c>
      <c r="I68" s="15">
        <f>I69+I72+I78+I83+I86+I92</f>
        <v>486.28300000000002</v>
      </c>
    </row>
    <row r="69" spans="1:9" ht="57" customHeight="1">
      <c r="A69" s="20" t="s">
        <v>80</v>
      </c>
      <c r="B69" s="12">
        <v>904</v>
      </c>
      <c r="C69" s="13" t="s">
        <v>20</v>
      </c>
      <c r="D69" s="13" t="s">
        <v>79</v>
      </c>
      <c r="E69" s="13" t="s">
        <v>81</v>
      </c>
      <c r="F69" s="13"/>
      <c r="G69" s="15">
        <f t="shared" ref="G69:I70" si="5">G70</f>
        <v>78.123000000000005</v>
      </c>
      <c r="H69" s="15">
        <f t="shared" si="5"/>
        <v>119.004</v>
      </c>
      <c r="I69" s="15">
        <f t="shared" si="5"/>
        <v>189.96100000000001</v>
      </c>
    </row>
    <row r="70" spans="1:9" ht="50.25" customHeight="1">
      <c r="A70" s="11" t="s">
        <v>27</v>
      </c>
      <c r="B70" s="12">
        <v>904</v>
      </c>
      <c r="C70" s="13" t="s">
        <v>20</v>
      </c>
      <c r="D70" s="13" t="s">
        <v>79</v>
      </c>
      <c r="E70" s="13" t="s">
        <v>81</v>
      </c>
      <c r="F70" s="13" t="s">
        <v>28</v>
      </c>
      <c r="G70" s="15">
        <f t="shared" si="5"/>
        <v>78.123000000000005</v>
      </c>
      <c r="H70" s="15">
        <f t="shared" si="5"/>
        <v>119.004</v>
      </c>
      <c r="I70" s="15">
        <f t="shared" si="5"/>
        <v>189.96100000000001</v>
      </c>
    </row>
    <row r="71" spans="1:9" ht="58.5" customHeight="1">
      <c r="A71" s="11" t="s">
        <v>29</v>
      </c>
      <c r="B71" s="12">
        <v>904</v>
      </c>
      <c r="C71" s="13" t="s">
        <v>20</v>
      </c>
      <c r="D71" s="13" t="s">
        <v>79</v>
      </c>
      <c r="E71" s="13" t="s">
        <v>81</v>
      </c>
      <c r="F71" s="13" t="s">
        <v>30</v>
      </c>
      <c r="G71" s="15">
        <v>78.123000000000005</v>
      </c>
      <c r="H71" s="16">
        <v>119.004</v>
      </c>
      <c r="I71" s="16">
        <v>189.96100000000001</v>
      </c>
    </row>
    <row r="72" spans="1:9" ht="73.5" customHeight="1">
      <c r="A72" s="11" t="s">
        <v>82</v>
      </c>
      <c r="B72" s="12">
        <v>904</v>
      </c>
      <c r="C72" s="13" t="s">
        <v>20</v>
      </c>
      <c r="D72" s="13" t="s">
        <v>79</v>
      </c>
      <c r="E72" s="13" t="s">
        <v>83</v>
      </c>
      <c r="F72" s="13"/>
      <c r="G72" s="15">
        <f t="shared" ref="G72:I73" si="6">G73</f>
        <v>199.38800000000001</v>
      </c>
      <c r="H72" s="15">
        <f t="shared" si="6"/>
        <v>209.215</v>
      </c>
      <c r="I72" s="15">
        <f t="shared" si="6"/>
        <v>230.32300000000001</v>
      </c>
    </row>
    <row r="73" spans="1:9" ht="42.75" customHeight="1">
      <c r="A73" s="11" t="s">
        <v>27</v>
      </c>
      <c r="B73" s="12">
        <v>904</v>
      </c>
      <c r="C73" s="13" t="s">
        <v>20</v>
      </c>
      <c r="D73" s="13" t="s">
        <v>79</v>
      </c>
      <c r="E73" s="13" t="s">
        <v>83</v>
      </c>
      <c r="F73" s="13" t="s">
        <v>28</v>
      </c>
      <c r="G73" s="15">
        <f t="shared" si="6"/>
        <v>199.38800000000001</v>
      </c>
      <c r="H73" s="15">
        <f t="shared" si="6"/>
        <v>209.215</v>
      </c>
      <c r="I73" s="15">
        <f t="shared" si="6"/>
        <v>230.32300000000001</v>
      </c>
    </row>
    <row r="74" spans="1:9" ht="60.75" customHeight="1">
      <c r="A74" s="11" t="s">
        <v>29</v>
      </c>
      <c r="B74" s="12">
        <v>904</v>
      </c>
      <c r="C74" s="13" t="s">
        <v>20</v>
      </c>
      <c r="D74" s="13" t="s">
        <v>79</v>
      </c>
      <c r="E74" s="13" t="s">
        <v>83</v>
      </c>
      <c r="F74" s="13" t="s">
        <v>30</v>
      </c>
      <c r="G74" s="15">
        <v>199.38800000000001</v>
      </c>
      <c r="H74" s="22">
        <v>209.215</v>
      </c>
      <c r="I74" s="22">
        <v>230.32300000000001</v>
      </c>
    </row>
    <row r="75" spans="1:9" ht="33" hidden="1" customHeight="1">
      <c r="A75" s="20" t="s">
        <v>84</v>
      </c>
      <c r="B75" s="12">
        <v>904</v>
      </c>
      <c r="C75" s="13" t="s">
        <v>20</v>
      </c>
      <c r="D75" s="13" t="s">
        <v>79</v>
      </c>
      <c r="E75" s="13" t="s">
        <v>85</v>
      </c>
      <c r="F75" s="13"/>
      <c r="G75" s="15"/>
      <c r="H75" s="12"/>
      <c r="I75" s="12"/>
    </row>
    <row r="76" spans="1:9" ht="58.5" hidden="1" customHeight="1">
      <c r="A76" s="11" t="s">
        <v>27</v>
      </c>
      <c r="B76" s="12">
        <v>904</v>
      </c>
      <c r="C76" s="13" t="s">
        <v>20</v>
      </c>
      <c r="D76" s="13" t="s">
        <v>79</v>
      </c>
      <c r="E76" s="13" t="s">
        <v>85</v>
      </c>
      <c r="F76" s="13" t="s">
        <v>28</v>
      </c>
      <c r="G76" s="15"/>
      <c r="H76" s="12"/>
      <c r="I76" s="12"/>
    </row>
    <row r="77" spans="1:9" ht="47.25" hidden="1" customHeight="1">
      <c r="A77" s="11" t="s">
        <v>29</v>
      </c>
      <c r="B77" s="12">
        <v>904</v>
      </c>
      <c r="C77" s="13" t="s">
        <v>20</v>
      </c>
      <c r="D77" s="13" t="s">
        <v>79</v>
      </c>
      <c r="E77" s="13" t="s">
        <v>85</v>
      </c>
      <c r="F77" s="13" t="s">
        <v>30</v>
      </c>
      <c r="G77" s="15"/>
      <c r="H77" s="12"/>
      <c r="I77" s="12"/>
    </row>
    <row r="78" spans="1:9" ht="72.75" hidden="1" customHeight="1">
      <c r="A78" s="11" t="s">
        <v>86</v>
      </c>
      <c r="B78" s="12">
        <v>904</v>
      </c>
      <c r="C78" s="13" t="s">
        <v>20</v>
      </c>
      <c r="D78" s="13" t="s">
        <v>79</v>
      </c>
      <c r="E78" s="13" t="s">
        <v>87</v>
      </c>
      <c r="F78" s="13"/>
      <c r="G78" s="15">
        <f t="shared" ref="G78:I79" si="7">G79</f>
        <v>0</v>
      </c>
      <c r="H78" s="15">
        <f t="shared" si="7"/>
        <v>0</v>
      </c>
      <c r="I78" s="15">
        <f t="shared" si="7"/>
        <v>0</v>
      </c>
    </row>
    <row r="79" spans="1:9" ht="47.25" hidden="1" customHeight="1">
      <c r="A79" s="11" t="s">
        <v>27</v>
      </c>
      <c r="B79" s="12">
        <v>904</v>
      </c>
      <c r="C79" s="13" t="s">
        <v>20</v>
      </c>
      <c r="D79" s="13" t="s">
        <v>79</v>
      </c>
      <c r="E79" s="13" t="s">
        <v>87</v>
      </c>
      <c r="F79" s="13" t="s">
        <v>28</v>
      </c>
      <c r="G79" s="15">
        <f t="shared" si="7"/>
        <v>0</v>
      </c>
      <c r="H79" s="15">
        <f t="shared" si="7"/>
        <v>0</v>
      </c>
      <c r="I79" s="15">
        <f t="shared" si="7"/>
        <v>0</v>
      </c>
    </row>
    <row r="80" spans="1:9" ht="60.75" hidden="1" customHeight="1">
      <c r="A80" s="11" t="s">
        <v>29</v>
      </c>
      <c r="B80" s="12">
        <v>904</v>
      </c>
      <c r="C80" s="13" t="s">
        <v>20</v>
      </c>
      <c r="D80" s="13" t="s">
        <v>79</v>
      </c>
      <c r="E80" s="13" t="s">
        <v>87</v>
      </c>
      <c r="F80" s="13" t="s">
        <v>30</v>
      </c>
      <c r="G80" s="15"/>
      <c r="H80" s="22"/>
      <c r="I80" s="22"/>
    </row>
    <row r="81" spans="1:9" ht="24" hidden="1" customHeight="1">
      <c r="A81" s="20" t="s">
        <v>31</v>
      </c>
      <c r="B81" s="12">
        <v>904</v>
      </c>
      <c r="C81" s="13" t="s">
        <v>20</v>
      </c>
      <c r="D81" s="13" t="s">
        <v>79</v>
      </c>
      <c r="E81" s="13" t="s">
        <v>88</v>
      </c>
      <c r="F81" s="13" t="s">
        <v>32</v>
      </c>
      <c r="G81" s="15"/>
      <c r="H81" s="12"/>
      <c r="I81" s="12"/>
    </row>
    <row r="82" spans="1:9" ht="26.25" hidden="1" customHeight="1">
      <c r="A82" s="20" t="s">
        <v>89</v>
      </c>
      <c r="B82" s="12">
        <v>904</v>
      </c>
      <c r="C82" s="13" t="s">
        <v>20</v>
      </c>
      <c r="D82" s="13" t="s">
        <v>79</v>
      </c>
      <c r="E82" s="13" t="s">
        <v>88</v>
      </c>
      <c r="F82" s="13" t="s">
        <v>63</v>
      </c>
      <c r="G82" s="15"/>
      <c r="H82" s="12"/>
      <c r="I82" s="12"/>
    </row>
    <row r="83" spans="1:9" ht="67.5" customHeight="1">
      <c r="A83" s="20" t="s">
        <v>90</v>
      </c>
      <c r="B83" s="12">
        <v>904</v>
      </c>
      <c r="C83" s="13" t="s">
        <v>20</v>
      </c>
      <c r="D83" s="13" t="s">
        <v>79</v>
      </c>
      <c r="E83" s="13" t="s">
        <v>91</v>
      </c>
      <c r="F83" s="13"/>
      <c r="G83" s="15">
        <f t="shared" ref="G83:I84" si="8">G84</f>
        <v>1.5940000000000001</v>
      </c>
      <c r="H83" s="15">
        <f t="shared" si="8"/>
        <v>2.4289999999999998</v>
      </c>
      <c r="I83" s="15">
        <f t="shared" si="8"/>
        <v>3.8769999999999998</v>
      </c>
    </row>
    <row r="84" spans="1:9" ht="51.75" customHeight="1">
      <c r="A84" s="11" t="s">
        <v>27</v>
      </c>
      <c r="B84" s="12">
        <v>904</v>
      </c>
      <c r="C84" s="13" t="s">
        <v>20</v>
      </c>
      <c r="D84" s="13" t="s">
        <v>79</v>
      </c>
      <c r="E84" s="13" t="s">
        <v>91</v>
      </c>
      <c r="F84" s="13" t="s">
        <v>28</v>
      </c>
      <c r="G84" s="15">
        <f t="shared" si="8"/>
        <v>1.5940000000000001</v>
      </c>
      <c r="H84" s="15">
        <f t="shared" si="8"/>
        <v>2.4289999999999998</v>
      </c>
      <c r="I84" s="15">
        <f t="shared" si="8"/>
        <v>3.8769999999999998</v>
      </c>
    </row>
    <row r="85" spans="1:9" ht="66" customHeight="1">
      <c r="A85" s="11" t="s">
        <v>29</v>
      </c>
      <c r="B85" s="12">
        <v>904</v>
      </c>
      <c r="C85" s="13" t="s">
        <v>20</v>
      </c>
      <c r="D85" s="13" t="s">
        <v>79</v>
      </c>
      <c r="E85" s="13" t="s">
        <v>91</v>
      </c>
      <c r="F85" s="13" t="s">
        <v>30</v>
      </c>
      <c r="G85" s="15">
        <v>1.5940000000000001</v>
      </c>
      <c r="H85" s="16">
        <v>2.4289999999999998</v>
      </c>
      <c r="I85" s="16">
        <v>3.8769999999999998</v>
      </c>
    </row>
    <row r="86" spans="1:9" ht="83.65" customHeight="1">
      <c r="A86" s="11" t="s">
        <v>92</v>
      </c>
      <c r="B86" s="12">
        <v>904</v>
      </c>
      <c r="C86" s="13" t="s">
        <v>20</v>
      </c>
      <c r="D86" s="13" t="s">
        <v>79</v>
      </c>
      <c r="E86" s="13" t="s">
        <v>93</v>
      </c>
      <c r="F86" s="13"/>
      <c r="G86" s="15">
        <f t="shared" ref="G86:I87" si="9">G87</f>
        <v>10.494</v>
      </c>
      <c r="H86" s="15">
        <f t="shared" si="9"/>
        <v>11.010999999999999</v>
      </c>
      <c r="I86" s="15">
        <f t="shared" si="9"/>
        <v>12.122</v>
      </c>
    </row>
    <row r="87" spans="1:9" ht="49.5" customHeight="1">
      <c r="A87" s="11" t="s">
        <v>27</v>
      </c>
      <c r="B87" s="12">
        <v>904</v>
      </c>
      <c r="C87" s="13" t="s">
        <v>20</v>
      </c>
      <c r="D87" s="13" t="s">
        <v>79</v>
      </c>
      <c r="E87" s="13" t="s">
        <v>93</v>
      </c>
      <c r="F87" s="13" t="s">
        <v>28</v>
      </c>
      <c r="G87" s="15">
        <f t="shared" si="9"/>
        <v>10.494</v>
      </c>
      <c r="H87" s="15">
        <f t="shared" si="9"/>
        <v>11.010999999999999</v>
      </c>
      <c r="I87" s="15">
        <f t="shared" si="9"/>
        <v>12.122</v>
      </c>
    </row>
    <row r="88" spans="1:9" ht="60.75" customHeight="1">
      <c r="A88" s="11" t="s">
        <v>29</v>
      </c>
      <c r="B88" s="12">
        <v>904</v>
      </c>
      <c r="C88" s="13" t="s">
        <v>20</v>
      </c>
      <c r="D88" s="13" t="s">
        <v>79</v>
      </c>
      <c r="E88" s="13" t="s">
        <v>93</v>
      </c>
      <c r="F88" s="13" t="s">
        <v>30</v>
      </c>
      <c r="G88" s="15">
        <v>10.494</v>
      </c>
      <c r="H88" s="22">
        <v>11.010999999999999</v>
      </c>
      <c r="I88" s="22">
        <v>12.122</v>
      </c>
    </row>
    <row r="89" spans="1:9" ht="22.5" hidden="1" customHeight="1">
      <c r="A89" s="20" t="s">
        <v>94</v>
      </c>
      <c r="B89" s="12">
        <v>904</v>
      </c>
      <c r="C89" s="13" t="s">
        <v>20</v>
      </c>
      <c r="D89" s="13" t="s">
        <v>79</v>
      </c>
      <c r="E89" s="13" t="s">
        <v>95</v>
      </c>
      <c r="F89" s="13"/>
      <c r="G89" s="15">
        <f>G90</f>
        <v>0</v>
      </c>
      <c r="H89" s="12"/>
      <c r="I89" s="12"/>
    </row>
    <row r="90" spans="1:9" ht="27" hidden="1" customHeight="1">
      <c r="A90" s="11" t="s">
        <v>27</v>
      </c>
      <c r="B90" s="12">
        <v>904</v>
      </c>
      <c r="C90" s="13" t="s">
        <v>20</v>
      </c>
      <c r="D90" s="13" t="s">
        <v>79</v>
      </c>
      <c r="E90" s="13" t="s">
        <v>95</v>
      </c>
      <c r="F90" s="13" t="s">
        <v>28</v>
      </c>
      <c r="G90" s="15">
        <f>G91</f>
        <v>0</v>
      </c>
      <c r="H90" s="12"/>
      <c r="I90" s="12"/>
    </row>
    <row r="91" spans="1:9" ht="1.5" hidden="1" customHeight="1">
      <c r="A91" s="11" t="s">
        <v>29</v>
      </c>
      <c r="B91" s="12">
        <v>904</v>
      </c>
      <c r="C91" s="13" t="s">
        <v>20</v>
      </c>
      <c r="D91" s="13" t="s">
        <v>79</v>
      </c>
      <c r="E91" s="13" t="s">
        <v>95</v>
      </c>
      <c r="F91" s="13" t="s">
        <v>30</v>
      </c>
      <c r="G91" s="15">
        <v>0</v>
      </c>
      <c r="H91" s="12"/>
      <c r="I91" s="12"/>
    </row>
    <row r="92" spans="1:9" s="23" customFormat="1" ht="44.25" customHeight="1">
      <c r="A92" s="11" t="s">
        <v>96</v>
      </c>
      <c r="B92" s="12">
        <v>904</v>
      </c>
      <c r="C92" s="13" t="s">
        <v>20</v>
      </c>
      <c r="D92" s="13" t="s">
        <v>97</v>
      </c>
      <c r="E92" s="13"/>
      <c r="F92" s="13"/>
      <c r="G92" s="15">
        <f t="shared" ref="G92:I94" si="10">G93</f>
        <v>50</v>
      </c>
      <c r="H92" s="15">
        <f t="shared" si="10"/>
        <v>50</v>
      </c>
      <c r="I92" s="15">
        <f t="shared" si="10"/>
        <v>50</v>
      </c>
    </row>
    <row r="93" spans="1:9" s="23" customFormat="1" ht="69" customHeight="1">
      <c r="A93" s="11" t="s">
        <v>98</v>
      </c>
      <c r="B93" s="12">
        <v>904</v>
      </c>
      <c r="C93" s="13" t="s">
        <v>20</v>
      </c>
      <c r="D93" s="13" t="s">
        <v>97</v>
      </c>
      <c r="E93" s="13" t="s">
        <v>99</v>
      </c>
      <c r="F93" s="13"/>
      <c r="G93" s="15">
        <f t="shared" si="10"/>
        <v>50</v>
      </c>
      <c r="H93" s="15">
        <f t="shared" si="10"/>
        <v>50</v>
      </c>
      <c r="I93" s="15">
        <f t="shared" si="10"/>
        <v>50</v>
      </c>
    </row>
    <row r="94" spans="1:9" s="23" customFormat="1" ht="54.75" customHeight="1">
      <c r="A94" s="11" t="s">
        <v>27</v>
      </c>
      <c r="B94" s="12">
        <v>904</v>
      </c>
      <c r="C94" s="13" t="s">
        <v>20</v>
      </c>
      <c r="D94" s="13" t="s">
        <v>97</v>
      </c>
      <c r="E94" s="13" t="s">
        <v>99</v>
      </c>
      <c r="F94" s="13" t="s">
        <v>28</v>
      </c>
      <c r="G94" s="15">
        <f t="shared" si="10"/>
        <v>50</v>
      </c>
      <c r="H94" s="15">
        <f t="shared" si="10"/>
        <v>50</v>
      </c>
      <c r="I94" s="15">
        <f t="shared" si="10"/>
        <v>50</v>
      </c>
    </row>
    <row r="95" spans="1:9" s="23" customFormat="1" ht="69.75" customHeight="1">
      <c r="A95" s="11" t="s">
        <v>29</v>
      </c>
      <c r="B95" s="12">
        <v>904</v>
      </c>
      <c r="C95" s="13" t="s">
        <v>20</v>
      </c>
      <c r="D95" s="13" t="s">
        <v>97</v>
      </c>
      <c r="E95" s="13" t="s">
        <v>99</v>
      </c>
      <c r="F95" s="13" t="s">
        <v>30</v>
      </c>
      <c r="G95" s="15">
        <v>50</v>
      </c>
      <c r="H95" s="12">
        <v>50</v>
      </c>
      <c r="I95" s="12">
        <v>50</v>
      </c>
    </row>
    <row r="96" spans="1:9" ht="24" customHeight="1">
      <c r="A96" s="11" t="s">
        <v>100</v>
      </c>
      <c r="B96" s="12">
        <v>904</v>
      </c>
      <c r="C96" s="14" t="s">
        <v>101</v>
      </c>
      <c r="D96" s="14"/>
      <c r="E96" s="14"/>
      <c r="F96" s="14"/>
      <c r="G96" s="15">
        <f>G104+G97</f>
        <v>50</v>
      </c>
      <c r="H96" s="15">
        <f>H104+H97</f>
        <v>50</v>
      </c>
      <c r="I96" s="15">
        <f>I104+I97</f>
        <v>20</v>
      </c>
    </row>
    <row r="97" spans="1:9" ht="23.25" hidden="1" customHeight="1">
      <c r="A97" s="11" t="s">
        <v>102</v>
      </c>
      <c r="B97" s="12">
        <v>904</v>
      </c>
      <c r="C97" s="13" t="s">
        <v>101</v>
      </c>
      <c r="D97" s="13" t="s">
        <v>67</v>
      </c>
      <c r="E97" s="13"/>
      <c r="F97" s="13"/>
      <c r="G97" s="15">
        <f t="shared" ref="G97:I99" si="11">G98</f>
        <v>0</v>
      </c>
      <c r="H97" s="15">
        <f t="shared" si="11"/>
        <v>0</v>
      </c>
      <c r="I97" s="15">
        <f t="shared" si="11"/>
        <v>0</v>
      </c>
    </row>
    <row r="98" spans="1:9" ht="36.75" hidden="1" customHeight="1">
      <c r="A98" s="11" t="s">
        <v>103</v>
      </c>
      <c r="B98" s="12">
        <v>904</v>
      </c>
      <c r="C98" s="13" t="s">
        <v>101</v>
      </c>
      <c r="D98" s="13" t="s">
        <v>67</v>
      </c>
      <c r="E98" s="13" t="s">
        <v>104</v>
      </c>
      <c r="F98" s="13"/>
      <c r="G98" s="15">
        <f t="shared" si="11"/>
        <v>0</v>
      </c>
      <c r="H98" s="15">
        <f t="shared" si="11"/>
        <v>0</v>
      </c>
      <c r="I98" s="15">
        <f t="shared" si="11"/>
        <v>0</v>
      </c>
    </row>
    <row r="99" spans="1:9" ht="43.5" hidden="1" customHeight="1">
      <c r="A99" s="11" t="s">
        <v>27</v>
      </c>
      <c r="B99" s="12">
        <v>904</v>
      </c>
      <c r="C99" s="13" t="s">
        <v>101</v>
      </c>
      <c r="D99" s="13" t="s">
        <v>67</v>
      </c>
      <c r="E99" s="13" t="s">
        <v>104</v>
      </c>
      <c r="F99" s="13" t="s">
        <v>28</v>
      </c>
      <c r="G99" s="15">
        <f t="shared" si="11"/>
        <v>0</v>
      </c>
      <c r="H99" s="15">
        <f t="shared" si="11"/>
        <v>0</v>
      </c>
      <c r="I99" s="15">
        <f t="shared" si="11"/>
        <v>0</v>
      </c>
    </row>
    <row r="100" spans="1:9" ht="42.75" hidden="1" customHeight="1">
      <c r="A100" s="11" t="s">
        <v>29</v>
      </c>
      <c r="B100" s="12">
        <v>904</v>
      </c>
      <c r="C100" s="13" t="s">
        <v>101</v>
      </c>
      <c r="D100" s="13" t="s">
        <v>67</v>
      </c>
      <c r="E100" s="13" t="s">
        <v>104</v>
      </c>
      <c r="F100" s="13" t="s">
        <v>30</v>
      </c>
      <c r="G100" s="15"/>
      <c r="H100" s="22"/>
      <c r="I100" s="22"/>
    </row>
    <row r="101" spans="1:9" ht="0.75" hidden="1" customHeight="1">
      <c r="A101" s="11" t="s">
        <v>105</v>
      </c>
      <c r="B101" s="24"/>
      <c r="C101" s="14" t="s">
        <v>101</v>
      </c>
      <c r="D101" s="14" t="s">
        <v>18</v>
      </c>
      <c r="E101" s="14" t="s">
        <v>106</v>
      </c>
      <c r="F101" s="14"/>
      <c r="G101" s="15">
        <f>G102</f>
        <v>0</v>
      </c>
      <c r="H101" s="12"/>
      <c r="I101" s="12"/>
    </row>
    <row r="102" spans="1:9" ht="37.5" hidden="1" customHeight="1">
      <c r="A102" s="11" t="s">
        <v>27</v>
      </c>
      <c r="B102" s="24"/>
      <c r="C102" s="14" t="s">
        <v>101</v>
      </c>
      <c r="D102" s="14" t="s">
        <v>18</v>
      </c>
      <c r="E102" s="14" t="s">
        <v>106</v>
      </c>
      <c r="F102" s="14" t="s">
        <v>28</v>
      </c>
      <c r="G102" s="15">
        <f>G103</f>
        <v>0</v>
      </c>
      <c r="H102" s="12"/>
      <c r="I102" s="12"/>
    </row>
    <row r="103" spans="1:9" ht="32.25" hidden="1" customHeight="1">
      <c r="A103" s="11" t="s">
        <v>29</v>
      </c>
      <c r="B103" s="24"/>
      <c r="C103" s="14" t="s">
        <v>101</v>
      </c>
      <c r="D103" s="14" t="s">
        <v>18</v>
      </c>
      <c r="E103" s="14" t="s">
        <v>106</v>
      </c>
      <c r="F103" s="14" t="s">
        <v>30</v>
      </c>
      <c r="G103" s="15"/>
      <c r="H103" s="12"/>
      <c r="I103" s="12"/>
    </row>
    <row r="104" spans="1:9" ht="24" customHeight="1">
      <c r="A104" s="11" t="s">
        <v>107</v>
      </c>
      <c r="B104" s="12">
        <v>904</v>
      </c>
      <c r="C104" s="14" t="s">
        <v>101</v>
      </c>
      <c r="D104" s="14" t="s">
        <v>69</v>
      </c>
      <c r="E104" s="14"/>
      <c r="F104" s="14"/>
      <c r="G104" s="15">
        <f t="shared" ref="G104:I106" si="12">G105</f>
        <v>50</v>
      </c>
      <c r="H104" s="15">
        <f t="shared" si="12"/>
        <v>50</v>
      </c>
      <c r="I104" s="15">
        <f t="shared" si="12"/>
        <v>20</v>
      </c>
    </row>
    <row r="105" spans="1:9" ht="27" customHeight="1">
      <c r="A105" s="11" t="s">
        <v>108</v>
      </c>
      <c r="B105" s="12">
        <v>904</v>
      </c>
      <c r="C105" s="14" t="s">
        <v>101</v>
      </c>
      <c r="D105" s="14" t="s">
        <v>69</v>
      </c>
      <c r="E105" s="14" t="s">
        <v>109</v>
      </c>
      <c r="F105" s="14"/>
      <c r="G105" s="15">
        <f t="shared" si="12"/>
        <v>50</v>
      </c>
      <c r="H105" s="15">
        <f t="shared" si="12"/>
        <v>50</v>
      </c>
      <c r="I105" s="15">
        <f t="shared" si="12"/>
        <v>20</v>
      </c>
    </row>
    <row r="106" spans="1:9" ht="57" customHeight="1">
      <c r="A106" s="11" t="s">
        <v>27</v>
      </c>
      <c r="B106" s="12">
        <v>904</v>
      </c>
      <c r="C106" s="14" t="s">
        <v>101</v>
      </c>
      <c r="D106" s="14" t="s">
        <v>69</v>
      </c>
      <c r="E106" s="14" t="s">
        <v>109</v>
      </c>
      <c r="F106" s="14" t="s">
        <v>28</v>
      </c>
      <c r="G106" s="15">
        <f t="shared" si="12"/>
        <v>50</v>
      </c>
      <c r="H106" s="15">
        <f t="shared" si="12"/>
        <v>50</v>
      </c>
      <c r="I106" s="15">
        <f t="shared" si="12"/>
        <v>20</v>
      </c>
    </row>
    <row r="107" spans="1:9" ht="57.75" customHeight="1">
      <c r="A107" s="11" t="s">
        <v>29</v>
      </c>
      <c r="B107" s="12">
        <v>904</v>
      </c>
      <c r="C107" s="14" t="s">
        <v>101</v>
      </c>
      <c r="D107" s="14" t="s">
        <v>69</v>
      </c>
      <c r="E107" s="14" t="s">
        <v>109</v>
      </c>
      <c r="F107" s="14" t="s">
        <v>30</v>
      </c>
      <c r="G107" s="15">
        <v>50</v>
      </c>
      <c r="H107" s="12">
        <v>50</v>
      </c>
      <c r="I107" s="12">
        <v>20</v>
      </c>
    </row>
    <row r="108" spans="1:9" ht="18.75">
      <c r="A108" s="29" t="s">
        <v>110</v>
      </c>
      <c r="B108" s="30"/>
      <c r="C108" s="30"/>
      <c r="D108" s="30"/>
      <c r="E108" s="30"/>
      <c r="F108" s="30"/>
      <c r="G108" s="31">
        <f>G96+G67+G62+G55+G16</f>
        <v>1857.711</v>
      </c>
      <c r="H108" s="31">
        <f>H96+H67+H62+H55+H16</f>
        <v>1917.0190000000002</v>
      </c>
      <c r="I108" s="31">
        <f>I96+I67+I62+I55+I16</f>
        <v>2015.4840000000002</v>
      </c>
    </row>
    <row r="109" spans="1:9">
      <c r="A109" s="32"/>
      <c r="B109" s="32"/>
      <c r="C109" s="32"/>
      <c r="D109" s="32"/>
      <c r="E109" s="32"/>
      <c r="F109" s="32"/>
      <c r="G109" s="32"/>
      <c r="H109" s="32"/>
      <c r="I109" s="32"/>
    </row>
  </sheetData>
  <mergeCells count="10">
    <mergeCell ref="B7:I7"/>
    <mergeCell ref="B6:I6"/>
    <mergeCell ref="A11:I11"/>
    <mergeCell ref="A10:I10"/>
    <mergeCell ref="C1:I1"/>
    <mergeCell ref="B2:I2"/>
    <mergeCell ref="B3:I3"/>
    <mergeCell ref="A4:I4"/>
    <mergeCell ref="B5:I5"/>
    <mergeCell ref="A9:I9"/>
  </mergeCells>
  <pageMargins left="0.70866137742996205" right="0.590551137924194" top="0.78740155696868896" bottom="0.78740155696868896" header="0.51181101799011197" footer="0.51181101799011197"/>
  <pageSetup paperSize="9" scale="6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черное озеро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2022-11-12T11:06:56Z</cp:lastPrinted>
  <dcterms:modified xsi:type="dcterms:W3CDTF">2022-11-12T11:06:58Z</dcterms:modified>
</cp:coreProperties>
</file>